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415" windowHeight="462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2" i="2"/>
  <c r="F40"/>
  <c r="F38"/>
  <c r="M19"/>
  <c r="F32" i="1"/>
  <c r="F30"/>
  <c r="F34"/>
  <c r="F27"/>
  <c r="F23" i="2"/>
  <c r="F25" i="1"/>
  <c r="F17"/>
</calcChain>
</file>

<file path=xl/sharedStrings.xml><?xml version="1.0" encoding="utf-8"?>
<sst xmlns="http://schemas.openxmlformats.org/spreadsheetml/2006/main" count="89" uniqueCount="61">
  <si>
    <t>PEMERINTAH KABUPATEN BULELENG</t>
  </si>
  <si>
    <t>KECAMATAN BUSUNGBIU</t>
  </si>
  <si>
    <t>DESA TINGGARSARI</t>
  </si>
  <si>
    <t>PENDAPATAN</t>
  </si>
  <si>
    <t>Pendapatan Asli Desa</t>
  </si>
  <si>
    <t>Pendapatan Transfer</t>
  </si>
  <si>
    <t>Pendapatan Lain-lain</t>
  </si>
  <si>
    <t>TOTAL PENDAPATAN</t>
  </si>
  <si>
    <t>BELANJA</t>
  </si>
  <si>
    <t>Bidang Penyelenggaraan Pemerintahan Desa</t>
  </si>
  <si>
    <t>Bidang Pembangunan Desa</t>
  </si>
  <si>
    <t>Bidang Pembinaan Kemasyrakatan Desa</t>
  </si>
  <si>
    <t>Bidang Pemberdayaan Masyarakat</t>
  </si>
  <si>
    <t>TOTAL BELANJA</t>
  </si>
  <si>
    <t>Penerimaan Pembiayaan</t>
  </si>
  <si>
    <t>MASYARAKAT BERHAK MENGAWASI PENGGUNAAN DANA DESA</t>
  </si>
  <si>
    <t>TENTANG</t>
  </si>
  <si>
    <t>TAHUN ANGGARAN 2021</t>
  </si>
  <si>
    <t>ANGGARAN PENDAPATAN DAN BELANJA DESA (APBDesa)</t>
  </si>
  <si>
    <t>Bidang Penangulangan Bencana, Keadaan Darurat dan Mendesak</t>
  </si>
  <si>
    <t>PERATURAN DESA TINGGARSARI NOMOR 9 TAHUN 2020</t>
  </si>
  <si>
    <t>PERATURAN PERBEKEL TINGGARSARI NOMOR 9 TAHUN 2020</t>
  </si>
  <si>
    <t>PENJABARAN ANGGARAN PENDAPATAN DAN BELANJA DESA (APBDesa)</t>
  </si>
  <si>
    <t>Hasil Usaha Desa</t>
  </si>
  <si>
    <t>Dana Desa</t>
  </si>
  <si>
    <t>Bagi Hasil Pajak dan Retribusi</t>
  </si>
  <si>
    <t>Alokasi Dana Desa</t>
  </si>
  <si>
    <t>Bantuan Keuangan Provinsi</t>
  </si>
  <si>
    <t>Bunga Bank</t>
  </si>
  <si>
    <t>Bidang Pendidikan</t>
  </si>
  <si>
    <t>Bidang Kesehatan</t>
  </si>
  <si>
    <t>Pekerjaan Umum dan Penataan Ruang</t>
  </si>
  <si>
    <t>Kawasan Pemukiman</t>
  </si>
  <si>
    <t>Perhubungan, Komunikasi dan Informatika</t>
  </si>
  <si>
    <t>RENCANA PEMBANGUNAN DESA 2021 Rp 754.900.000,-</t>
  </si>
  <si>
    <t>PEMBIAYAAN</t>
  </si>
  <si>
    <t>Silpa Tahun Sebelumnya</t>
  </si>
  <si>
    <t>Penyertaan Modal Desa</t>
  </si>
  <si>
    <t>SURPLUS</t>
  </si>
  <si>
    <t>Pengeluaran Pembiayaan</t>
  </si>
  <si>
    <t>a</t>
  </si>
  <si>
    <t>b</t>
  </si>
  <si>
    <t>c</t>
  </si>
  <si>
    <t>Total Pembiayaan (a-b)</t>
  </si>
  <si>
    <t>SISA LEBIH PEMBIAYAAN ANGGARAN</t>
  </si>
  <si>
    <t>RENCANA PENYELENGGARAAN PEMERINTAH DESA 2021 Rp 713.549.000</t>
  </si>
  <si>
    <t>Penyelenggaraan Belanja Siltap, Tunjangan dan Operasional Pemerintahan Desa</t>
  </si>
  <si>
    <t>Penyediaan Sarana Prasarana Pemerintahan Desa</t>
  </si>
  <si>
    <t>Administrasi Kependudukan, Pencatatan Sipil, Statistik dan Kearsipan</t>
  </si>
  <si>
    <t>Tata Praja Pemerintahan, Perencanaan, Keuangan dan Pelaporan</t>
  </si>
  <si>
    <t>Bidang Ketentraman, Ketertiban Umum dan Perlindungan Masyarakat</t>
  </si>
  <si>
    <t>RENCANAPEMBINAAN KEMASYARAKATAN DESA 2021 Rp 288.889.000,-</t>
  </si>
  <si>
    <t>Bidang Kebudayaan dan Keagamaan</t>
  </si>
  <si>
    <t>Bidang Kepemudaan dan Olahraga</t>
  </si>
  <si>
    <t>Bidang Kelembagaan Masyarakat</t>
  </si>
  <si>
    <t>RENCANA PEMBERDAYAAN MASYARAKAT DESA 2021 Rp 40.495.000,-</t>
  </si>
  <si>
    <t>Bidang Peningkatan Kapasitas Aparatur Desa</t>
  </si>
  <si>
    <t>Bidang Pemberdayaan Perempuan Perlindungan Anak dan Keluarga</t>
  </si>
  <si>
    <t>Bidang Penanggulangan Bencana</t>
  </si>
  <si>
    <t>Bidang keadaan Mendesak</t>
  </si>
  <si>
    <t>RENCANA PENANGGULANGAN BENCANA, DARURAT DAN MENDESAK DESA 2021 Rp 275.530.000</t>
  </si>
</sst>
</file>

<file path=xl/styles.xml><?xml version="1.0" encoding="utf-8"?>
<styleSheet xmlns="http://schemas.openxmlformats.org/spreadsheetml/2006/main">
  <numFmts count="3">
    <numFmt numFmtId="8" formatCode="&quot;Rp&quot;#,##0.00_);[Red]\(&quot;Rp&quot;#,##0.00\)"/>
    <numFmt numFmtId="42" formatCode="_(&quot;Rp&quot;* #,##0_);_(&quot;Rp&quot;* \(#,##0\);_(&quot;Rp&quot;* &quot;-&quot;_);_(@_)"/>
    <numFmt numFmtId="44" formatCode="_(&quot;Rp&quot;* #,##0.00_);_(&quot;Rp&quot;* \(#,##0.00\);_(&quot;Rp&quot;* &quot;-&quot;??_);_(@_)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8"/>
      <color theme="1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4" fontId="0" fillId="0" borderId="0" xfId="0" applyNumberFormat="1"/>
    <xf numFmtId="42" fontId="0" fillId="0" borderId="0" xfId="0" applyNumberForma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/>
    <xf numFmtId="42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left" wrapText="1"/>
    </xf>
    <xf numFmtId="0" fontId="0" fillId="3" borderId="0" xfId="0" applyFill="1"/>
    <xf numFmtId="42" fontId="0" fillId="3" borderId="0" xfId="0" applyNumberFormat="1" applyFill="1"/>
    <xf numFmtId="0" fontId="0" fillId="7" borderId="1" xfId="0" applyFill="1" applyBorder="1" applyAlignment="1">
      <alignment horizontal="center" vertical="center"/>
    </xf>
    <xf numFmtId="42" fontId="0" fillId="7" borderId="1" xfId="0" applyNumberFormat="1" applyFill="1" applyBorder="1" applyAlignment="1">
      <alignment horizontal="left" vertical="center"/>
    </xf>
    <xf numFmtId="42" fontId="1" fillId="6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42" fontId="1" fillId="0" borderId="1" xfId="0" applyNumberFormat="1" applyFont="1" applyBorder="1"/>
    <xf numFmtId="42" fontId="0" fillId="3" borderId="1" xfId="0" applyNumberFormat="1" applyFill="1" applyBorder="1"/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4" fontId="1" fillId="0" borderId="0" xfId="0" applyNumberFormat="1" applyFont="1"/>
    <xf numFmtId="4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indent="4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2" fontId="1" fillId="0" borderId="1" xfId="0" applyNumberFormat="1" applyFont="1" applyBorder="1" applyAlignment="1">
      <alignment horizontal="left" vertical="center"/>
    </xf>
    <xf numFmtId="42" fontId="1" fillId="8" borderId="1" xfId="0" applyNumberFormat="1" applyFont="1" applyFill="1" applyBorder="1"/>
    <xf numFmtId="0" fontId="1" fillId="8" borderId="1" xfId="0" applyFont="1" applyFill="1" applyBorder="1"/>
    <xf numFmtId="42" fontId="1" fillId="2" borderId="1" xfId="0" applyNumberFormat="1" applyFont="1" applyFill="1" applyBorder="1"/>
    <xf numFmtId="8" fontId="1" fillId="2" borderId="1" xfId="0" quotePrefix="1" applyNumberFormat="1" applyFont="1" applyFill="1" applyBorder="1" applyAlignment="1">
      <alignment horizontal="center"/>
    </xf>
    <xf numFmtId="0" fontId="1" fillId="5" borderId="1" xfId="0" applyFont="1" applyFill="1" applyBorder="1"/>
    <xf numFmtId="42" fontId="1" fillId="5" borderId="1" xfId="0" applyNumberFormat="1" applyFont="1" applyFill="1" applyBorder="1"/>
    <xf numFmtId="0" fontId="3" fillId="4" borderId="5" xfId="0" applyFont="1" applyFill="1" applyBorder="1" applyAlignment="1">
      <alignment horizontal="left" wrapText="1"/>
    </xf>
    <xf numFmtId="0" fontId="1" fillId="0" borderId="0" xfId="0" applyFont="1" applyFill="1" applyBorder="1"/>
    <xf numFmtId="42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42" fontId="1" fillId="0" borderId="0" xfId="0" applyNumberFormat="1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2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horizontal="left" indent="1"/>
    </xf>
    <xf numFmtId="0" fontId="1" fillId="0" borderId="1" xfId="0" applyFont="1" applyBorder="1" applyAlignment="1">
      <alignment horizontal="left" vertical="top"/>
    </xf>
    <xf numFmtId="0" fontId="1" fillId="9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9" borderId="2" xfId="0" applyFont="1" applyFill="1" applyBorder="1" applyAlignment="1">
      <alignment horizontal="center" vertical="top"/>
    </xf>
    <xf numFmtId="0" fontId="1" fillId="9" borderId="3" xfId="0" applyFont="1" applyFill="1" applyBorder="1" applyAlignment="1">
      <alignment horizontal="center" vertical="top"/>
    </xf>
    <xf numFmtId="0" fontId="1" fillId="9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28576</xdr:rowOff>
    </xdr:from>
    <xdr:to>
      <xdr:col>1</xdr:col>
      <xdr:colOff>1905</xdr:colOff>
      <xdr:row>4</xdr:row>
      <xdr:rowOff>0</xdr:rowOff>
    </xdr:to>
    <xdr:pic>
      <xdr:nvPicPr>
        <xdr:cNvPr id="2" name="Picture 1" descr="singaambararaja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28576"/>
          <a:ext cx="760095" cy="542924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0</xdr:row>
      <xdr:rowOff>171450</xdr:rowOff>
    </xdr:from>
    <xdr:to>
      <xdr:col>5</xdr:col>
      <xdr:colOff>1362075</xdr:colOff>
      <xdr:row>4</xdr:row>
      <xdr:rowOff>57815</xdr:rowOff>
    </xdr:to>
    <xdr:pic>
      <xdr:nvPicPr>
        <xdr:cNvPr id="3" name="Picture 2" descr="ORI LOGO DES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8075" y="171450"/>
          <a:ext cx="762000" cy="6483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445770</xdr:colOff>
      <xdr:row>3</xdr:row>
      <xdr:rowOff>190499</xdr:rowOff>
    </xdr:to>
    <xdr:pic>
      <xdr:nvPicPr>
        <xdr:cNvPr id="4" name="Picture 3" descr="singaambararaja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760095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28576</xdr:rowOff>
    </xdr:from>
    <xdr:to>
      <xdr:col>1</xdr:col>
      <xdr:colOff>1905</xdr:colOff>
      <xdr:row>4</xdr:row>
      <xdr:rowOff>0</xdr:rowOff>
    </xdr:to>
    <xdr:pic>
      <xdr:nvPicPr>
        <xdr:cNvPr id="7" name="Picture 6" descr="singaambararaja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6"/>
          <a:ext cx="1905" cy="542924"/>
        </a:xfrm>
        <a:prstGeom prst="rect">
          <a:avLst/>
        </a:prstGeom>
      </xdr:spPr>
    </xdr:pic>
    <xdr:clientData/>
  </xdr:twoCellAnchor>
  <xdr:twoCellAnchor editAs="oneCell">
    <xdr:from>
      <xdr:col>9</xdr:col>
      <xdr:colOff>572466</xdr:colOff>
      <xdr:row>0</xdr:row>
      <xdr:rowOff>74819</xdr:rowOff>
    </xdr:from>
    <xdr:to>
      <xdr:col>10</xdr:col>
      <xdr:colOff>727075</xdr:colOff>
      <xdr:row>3</xdr:row>
      <xdr:rowOff>154444</xdr:rowOff>
    </xdr:to>
    <xdr:pic>
      <xdr:nvPicPr>
        <xdr:cNvPr id="8" name="Picture 7" descr="ORI LOGO DES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5075" y="74819"/>
          <a:ext cx="762000" cy="659408"/>
        </a:xfrm>
        <a:prstGeom prst="rect">
          <a:avLst/>
        </a:prstGeom>
      </xdr:spPr>
    </xdr:pic>
    <xdr:clientData/>
  </xdr:twoCellAnchor>
  <xdr:twoCellAnchor editAs="oneCell">
    <xdr:from>
      <xdr:col>3</xdr:col>
      <xdr:colOff>897283</xdr:colOff>
      <xdr:row>0</xdr:row>
      <xdr:rowOff>124240</xdr:rowOff>
    </xdr:from>
    <xdr:to>
      <xdr:col>3</xdr:col>
      <xdr:colOff>1663866</xdr:colOff>
      <xdr:row>3</xdr:row>
      <xdr:rowOff>124238</xdr:rowOff>
    </xdr:to>
    <xdr:pic>
      <xdr:nvPicPr>
        <xdr:cNvPr id="9" name="Picture 8" descr="singaambararaja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0979" y="124240"/>
          <a:ext cx="766583" cy="579781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0</xdr:row>
      <xdr:rowOff>171450</xdr:rowOff>
    </xdr:from>
    <xdr:to>
      <xdr:col>12</xdr:col>
      <xdr:colOff>609600</xdr:colOff>
      <xdr:row>4</xdr:row>
      <xdr:rowOff>57815</xdr:rowOff>
    </xdr:to>
    <xdr:pic>
      <xdr:nvPicPr>
        <xdr:cNvPr id="14" name="Picture 13" descr="ORI LOGO DES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62475" y="171450"/>
          <a:ext cx="85725" cy="648365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1</xdr:row>
      <xdr:rowOff>28576</xdr:rowOff>
    </xdr:from>
    <xdr:to>
      <xdr:col>7</xdr:col>
      <xdr:colOff>354330</xdr:colOff>
      <xdr:row>4</xdr:row>
      <xdr:rowOff>0</xdr:rowOff>
    </xdr:to>
    <xdr:pic>
      <xdr:nvPicPr>
        <xdr:cNvPr id="15" name="Picture 14" descr="singaambararaja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6"/>
          <a:ext cx="11430" cy="542924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0</xdr:row>
      <xdr:rowOff>171450</xdr:rowOff>
    </xdr:from>
    <xdr:to>
      <xdr:col>12</xdr:col>
      <xdr:colOff>609600</xdr:colOff>
      <xdr:row>4</xdr:row>
      <xdr:rowOff>57815</xdr:rowOff>
    </xdr:to>
    <xdr:pic>
      <xdr:nvPicPr>
        <xdr:cNvPr id="16" name="Picture 15" descr="ORI LOGO DES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62475" y="171450"/>
          <a:ext cx="762000" cy="648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="70" zoomScaleNormal="70" workbookViewId="0">
      <selection activeCell="L37" sqref="L37"/>
    </sheetView>
  </sheetViews>
  <sheetFormatPr defaultRowHeight="15"/>
  <cols>
    <col min="1" max="1" width="4.7109375" style="1" customWidth="1"/>
    <col min="2" max="3" width="9.140625" style="1"/>
    <col min="4" max="4" width="27.42578125" style="1" customWidth="1"/>
    <col min="5" max="5" width="9.140625" style="1"/>
    <col min="6" max="6" width="23.5703125" style="9" customWidth="1"/>
    <col min="7" max="9" width="9.140625" style="38"/>
    <col min="10" max="16384" width="9.140625" style="1"/>
  </cols>
  <sheetData>
    <row r="2" spans="1:6">
      <c r="A2" s="7" t="s">
        <v>0</v>
      </c>
      <c r="B2" s="7"/>
      <c r="C2" s="7"/>
      <c r="D2" s="7"/>
      <c r="E2" s="7"/>
      <c r="F2" s="7"/>
    </row>
    <row r="3" spans="1:6">
      <c r="A3" s="7" t="s">
        <v>1</v>
      </c>
      <c r="B3" s="7"/>
      <c r="C3" s="7"/>
      <c r="D3" s="7"/>
      <c r="E3" s="7"/>
      <c r="F3" s="7"/>
    </row>
    <row r="4" spans="1:6">
      <c r="A4" s="7" t="s">
        <v>2</v>
      </c>
      <c r="B4" s="7"/>
      <c r="C4" s="7"/>
      <c r="D4" s="7"/>
      <c r="E4" s="7"/>
      <c r="F4" s="7"/>
    </row>
    <row r="7" spans="1:6">
      <c r="A7" s="7" t="s">
        <v>20</v>
      </c>
      <c r="B7" s="7"/>
      <c r="C7" s="7"/>
      <c r="D7" s="7"/>
      <c r="E7" s="7"/>
      <c r="F7" s="7"/>
    </row>
    <row r="8" spans="1:6">
      <c r="A8" s="7" t="s">
        <v>16</v>
      </c>
      <c r="B8" s="7"/>
      <c r="C8" s="7"/>
      <c r="D8" s="7"/>
      <c r="E8" s="7"/>
      <c r="F8" s="7"/>
    </row>
    <row r="9" spans="1:6">
      <c r="A9" s="7" t="s">
        <v>18</v>
      </c>
      <c r="B9" s="7"/>
      <c r="C9" s="7"/>
      <c r="D9" s="7"/>
      <c r="E9" s="7"/>
      <c r="F9" s="7"/>
    </row>
    <row r="10" spans="1:6">
      <c r="A10" s="7" t="s">
        <v>17</v>
      </c>
      <c r="B10" s="7"/>
      <c r="C10" s="7"/>
      <c r="D10" s="7"/>
      <c r="E10" s="7"/>
      <c r="F10" s="7"/>
    </row>
    <row r="13" spans="1:6">
      <c r="A13" s="11" t="s">
        <v>3</v>
      </c>
      <c r="B13" s="11"/>
      <c r="C13" s="11"/>
    </row>
    <row r="14" spans="1:6">
      <c r="A14" s="42" t="s">
        <v>4</v>
      </c>
      <c r="B14" s="42"/>
      <c r="C14" s="42"/>
      <c r="D14" s="42"/>
      <c r="E14" s="42"/>
      <c r="F14" s="19">
        <v>20000000</v>
      </c>
    </row>
    <row r="15" spans="1:6">
      <c r="A15" s="42" t="s">
        <v>5</v>
      </c>
      <c r="B15" s="42"/>
      <c r="C15" s="42"/>
      <c r="D15" s="42"/>
      <c r="E15" s="42"/>
      <c r="F15" s="19">
        <v>2138545000</v>
      </c>
    </row>
    <row r="16" spans="1:6">
      <c r="A16" s="42" t="s">
        <v>6</v>
      </c>
      <c r="B16" s="42"/>
      <c r="C16" s="42"/>
      <c r="D16" s="42"/>
      <c r="E16" s="42"/>
      <c r="F16" s="19">
        <v>6000000</v>
      </c>
    </row>
    <row r="17" spans="1:9">
      <c r="A17" s="36" t="s">
        <v>7</v>
      </c>
      <c r="B17" s="36"/>
      <c r="C17" s="36"/>
      <c r="D17" s="36"/>
      <c r="E17" s="36"/>
      <c r="F17" s="46">
        <f>SUM(F14:F16)</f>
        <v>2164545000</v>
      </c>
    </row>
    <row r="19" spans="1:9">
      <c r="A19" s="41" t="s">
        <v>8</v>
      </c>
      <c r="B19" s="41"/>
    </row>
    <row r="20" spans="1:9" s="40" customFormat="1" ht="15.75" customHeight="1">
      <c r="A20" s="43">
        <v>1</v>
      </c>
      <c r="B20" s="44" t="s">
        <v>9</v>
      </c>
      <c r="C20" s="44"/>
      <c r="D20" s="44"/>
      <c r="E20" s="44"/>
      <c r="F20" s="45">
        <v>713549000</v>
      </c>
      <c r="G20" s="39"/>
      <c r="H20" s="39"/>
      <c r="I20" s="39"/>
    </row>
    <row r="21" spans="1:9" s="40" customFormat="1" ht="15.75" customHeight="1">
      <c r="A21" s="43">
        <v>2</v>
      </c>
      <c r="B21" s="44" t="s">
        <v>10</v>
      </c>
      <c r="C21" s="44"/>
      <c r="D21" s="44"/>
      <c r="E21" s="44"/>
      <c r="F21" s="45">
        <v>754900000</v>
      </c>
      <c r="G21" s="39"/>
      <c r="H21" s="39"/>
      <c r="I21" s="39"/>
    </row>
    <row r="22" spans="1:9" s="40" customFormat="1" ht="15.75" customHeight="1">
      <c r="A22" s="43">
        <v>3</v>
      </c>
      <c r="B22" s="44" t="s">
        <v>11</v>
      </c>
      <c r="C22" s="44"/>
      <c r="D22" s="44"/>
      <c r="E22" s="44"/>
      <c r="F22" s="45">
        <v>288889000</v>
      </c>
      <c r="G22" s="39"/>
      <c r="H22" s="39"/>
      <c r="I22" s="39"/>
    </row>
    <row r="23" spans="1:9" s="40" customFormat="1" ht="15.75" customHeight="1">
      <c r="A23" s="43">
        <v>4</v>
      </c>
      <c r="B23" s="44" t="s">
        <v>12</v>
      </c>
      <c r="C23" s="44"/>
      <c r="D23" s="44"/>
      <c r="E23" s="44"/>
      <c r="F23" s="45">
        <v>40495000</v>
      </c>
      <c r="G23" s="39"/>
      <c r="H23" s="39"/>
      <c r="I23" s="39"/>
    </row>
    <row r="24" spans="1:9" s="40" customFormat="1" ht="15.75" customHeight="1">
      <c r="A24" s="43">
        <v>5</v>
      </c>
      <c r="B24" s="44" t="s">
        <v>19</v>
      </c>
      <c r="C24" s="44"/>
      <c r="D24" s="44"/>
      <c r="E24" s="44"/>
      <c r="F24" s="45">
        <v>275530000</v>
      </c>
      <c r="G24" s="39"/>
      <c r="H24" s="39"/>
      <c r="I24" s="39"/>
    </row>
    <row r="25" spans="1:9">
      <c r="A25" s="36" t="s">
        <v>13</v>
      </c>
      <c r="B25" s="36"/>
      <c r="C25" s="36"/>
      <c r="D25" s="36"/>
      <c r="E25" s="36"/>
      <c r="F25" s="46">
        <f>SUM(F20:F24)</f>
        <v>2073363000</v>
      </c>
    </row>
    <row r="26" spans="1:9">
      <c r="A26" s="5"/>
      <c r="B26" s="5"/>
      <c r="C26" s="5"/>
      <c r="D26" s="5"/>
      <c r="E26" s="5"/>
    </row>
    <row r="27" spans="1:9">
      <c r="A27" s="35" t="s">
        <v>38</v>
      </c>
      <c r="B27" s="35"/>
      <c r="C27" s="35"/>
      <c r="D27" s="35"/>
      <c r="E27" s="35"/>
      <c r="F27" s="48">
        <f>F17-F25</f>
        <v>91182000</v>
      </c>
    </row>
    <row r="29" spans="1:9">
      <c r="A29" s="41" t="s">
        <v>35</v>
      </c>
      <c r="B29" s="41"/>
    </row>
    <row r="30" spans="1:9">
      <c r="A30" s="50" t="s">
        <v>40</v>
      </c>
      <c r="B30" s="82" t="s">
        <v>14</v>
      </c>
      <c r="C30" s="83"/>
      <c r="D30" s="83"/>
      <c r="E30" s="84"/>
      <c r="F30" s="51">
        <f>F31</f>
        <v>58818000</v>
      </c>
    </row>
    <row r="31" spans="1:9">
      <c r="A31" s="18"/>
      <c r="B31" s="24" t="s">
        <v>36</v>
      </c>
      <c r="C31" s="25"/>
      <c r="D31" s="25"/>
      <c r="E31" s="26"/>
      <c r="F31" s="19">
        <v>58818000</v>
      </c>
    </row>
    <row r="32" spans="1:9">
      <c r="A32" s="50" t="s">
        <v>41</v>
      </c>
      <c r="B32" s="82" t="s">
        <v>39</v>
      </c>
      <c r="C32" s="83"/>
      <c r="D32" s="83"/>
      <c r="E32" s="84"/>
      <c r="F32" s="51">
        <f>F33</f>
        <v>150000000</v>
      </c>
    </row>
    <row r="33" spans="1:8">
      <c r="A33" s="18"/>
      <c r="B33" s="24" t="s">
        <v>37</v>
      </c>
      <c r="C33" s="25"/>
      <c r="D33" s="25"/>
      <c r="E33" s="26"/>
      <c r="F33" s="19">
        <v>150000000</v>
      </c>
    </row>
    <row r="34" spans="1:8">
      <c r="A34" s="47" t="s">
        <v>42</v>
      </c>
      <c r="B34" s="85" t="s">
        <v>43</v>
      </c>
      <c r="C34" s="86"/>
      <c r="D34" s="86"/>
      <c r="E34" s="87"/>
      <c r="F34" s="46">
        <f>F33-F31</f>
        <v>91182000</v>
      </c>
    </row>
    <row r="36" spans="1:8">
      <c r="A36" s="35" t="s">
        <v>44</v>
      </c>
      <c r="B36" s="35"/>
      <c r="C36" s="35"/>
      <c r="D36" s="35"/>
      <c r="E36" s="35"/>
      <c r="F36" s="49">
        <v>0</v>
      </c>
    </row>
    <row r="37" spans="1:8">
      <c r="A37" s="6" t="s">
        <v>15</v>
      </c>
      <c r="B37" s="6"/>
      <c r="C37" s="6"/>
      <c r="D37" s="6"/>
      <c r="E37" s="6"/>
      <c r="F37" s="6"/>
    </row>
    <row r="38" spans="1:8" ht="20.25" customHeight="1">
      <c r="A38" s="6"/>
      <c r="B38" s="6"/>
      <c r="C38" s="6"/>
      <c r="D38" s="6"/>
      <c r="E38" s="6"/>
      <c r="F38" s="6"/>
      <c r="G38" s="4"/>
      <c r="H38" s="4"/>
    </row>
  </sheetData>
  <mergeCells count="28">
    <mergeCell ref="A27:E27"/>
    <mergeCell ref="A29:B29"/>
    <mergeCell ref="A19:B19"/>
    <mergeCell ref="A36:E36"/>
    <mergeCell ref="B30:E30"/>
    <mergeCell ref="B31:E31"/>
    <mergeCell ref="B32:E32"/>
    <mergeCell ref="B33:E33"/>
    <mergeCell ref="B34:E34"/>
    <mergeCell ref="A13:C13"/>
    <mergeCell ref="A17:E17"/>
    <mergeCell ref="A25:E25"/>
    <mergeCell ref="B21:E21"/>
    <mergeCell ref="B20:E20"/>
    <mergeCell ref="B22:E22"/>
    <mergeCell ref="B23:E23"/>
    <mergeCell ref="B24:E24"/>
    <mergeCell ref="A37:F38"/>
    <mergeCell ref="A2:F2"/>
    <mergeCell ref="A3:F3"/>
    <mergeCell ref="A4:F4"/>
    <mergeCell ref="A8:F8"/>
    <mergeCell ref="A7:F7"/>
    <mergeCell ref="A9:F9"/>
    <mergeCell ref="A10:F10"/>
    <mergeCell ref="A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="69" zoomScaleNormal="69" workbookViewId="0">
      <selection activeCell="R18" sqref="R18"/>
    </sheetView>
  </sheetViews>
  <sheetFormatPr defaultRowHeight="15"/>
  <cols>
    <col min="1" max="1" width="5.28515625" customWidth="1"/>
    <col min="4" max="4" width="26.42578125" customWidth="1"/>
    <col min="6" max="6" width="22.28515625" style="3" customWidth="1"/>
    <col min="7" max="7" width="9.140625" style="2"/>
    <col min="8" max="8" width="5.28515625" customWidth="1"/>
    <col min="11" max="11" width="26.42578125" customWidth="1"/>
    <col min="13" max="13" width="22.28515625" style="3" customWidth="1"/>
  </cols>
  <sheetData>
    <row r="2" spans="1:1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7" spans="1:13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1.75" customHeight="1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7" t="s">
        <v>17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2" spans="1:13">
      <c r="B12" s="1"/>
      <c r="C12" s="1"/>
      <c r="D12" s="1"/>
      <c r="E12" s="1"/>
      <c r="F12" s="9"/>
      <c r="I12" s="1"/>
      <c r="J12" s="1"/>
      <c r="K12" s="1"/>
      <c r="L12" s="1"/>
      <c r="M12" s="9"/>
    </row>
    <row r="13" spans="1:13" ht="15.75" customHeight="1">
      <c r="A13" s="33" t="s">
        <v>3</v>
      </c>
      <c r="B13" s="33"/>
      <c r="C13" s="33"/>
      <c r="D13" s="1"/>
      <c r="E13" s="1"/>
      <c r="F13" s="9"/>
      <c r="H13" s="52" t="s">
        <v>8</v>
      </c>
      <c r="I13" s="52"/>
      <c r="J13" s="52"/>
      <c r="K13" s="1"/>
      <c r="L13" s="1"/>
      <c r="M13" s="9"/>
    </row>
    <row r="14" spans="1:13">
      <c r="A14" s="21" t="s">
        <v>4</v>
      </c>
      <c r="B14" s="22"/>
      <c r="C14" s="22"/>
      <c r="D14" s="22"/>
      <c r="E14" s="23"/>
      <c r="F14" s="16">
        <v>20000000</v>
      </c>
      <c r="H14" s="14">
        <v>1</v>
      </c>
      <c r="I14" s="30" t="s">
        <v>9</v>
      </c>
      <c r="J14" s="31"/>
      <c r="K14" s="31"/>
      <c r="L14" s="32"/>
      <c r="M14" s="15">
        <v>713549000</v>
      </c>
    </row>
    <row r="15" spans="1:13">
      <c r="A15" s="17"/>
      <c r="B15" s="24" t="s">
        <v>23</v>
      </c>
      <c r="C15" s="25"/>
      <c r="D15" s="25"/>
      <c r="E15" s="26"/>
      <c r="F15" s="19">
        <v>20000000</v>
      </c>
      <c r="H15" s="14">
        <v>2</v>
      </c>
      <c r="I15" s="30" t="s">
        <v>10</v>
      </c>
      <c r="J15" s="31"/>
      <c r="K15" s="31"/>
      <c r="L15" s="32"/>
      <c r="M15" s="15">
        <v>754900000</v>
      </c>
    </row>
    <row r="16" spans="1:13">
      <c r="A16" s="21" t="s">
        <v>5</v>
      </c>
      <c r="B16" s="22"/>
      <c r="C16" s="22"/>
      <c r="D16" s="22"/>
      <c r="E16" s="23"/>
      <c r="F16" s="16">
        <v>2138545000</v>
      </c>
      <c r="H16" s="14">
        <v>3</v>
      </c>
      <c r="I16" s="30" t="s">
        <v>11</v>
      </c>
      <c r="J16" s="31"/>
      <c r="K16" s="31"/>
      <c r="L16" s="32"/>
      <c r="M16" s="15">
        <v>288889000</v>
      </c>
    </row>
    <row r="17" spans="1:13">
      <c r="A17" s="17"/>
      <c r="B17" s="24" t="s">
        <v>24</v>
      </c>
      <c r="C17" s="25"/>
      <c r="D17" s="25"/>
      <c r="E17" s="26"/>
      <c r="F17" s="19">
        <v>1207795000</v>
      </c>
      <c r="H17" s="14">
        <v>4</v>
      </c>
      <c r="I17" s="30" t="s">
        <v>12</v>
      </c>
      <c r="J17" s="31"/>
      <c r="K17" s="31"/>
      <c r="L17" s="32"/>
      <c r="M17" s="15">
        <v>40495000</v>
      </c>
    </row>
    <row r="18" spans="1:13">
      <c r="A18" s="17"/>
      <c r="B18" s="24" t="s">
        <v>25</v>
      </c>
      <c r="C18" s="25"/>
      <c r="D18" s="25"/>
      <c r="E18" s="26"/>
      <c r="F18" s="19">
        <v>107577000</v>
      </c>
      <c r="H18" s="14">
        <v>5</v>
      </c>
      <c r="I18" s="30" t="s">
        <v>19</v>
      </c>
      <c r="J18" s="31"/>
      <c r="K18" s="31"/>
      <c r="L18" s="32"/>
      <c r="M18" s="15">
        <v>275530000</v>
      </c>
    </row>
    <row r="19" spans="1:13">
      <c r="A19" s="17"/>
      <c r="B19" s="24" t="s">
        <v>26</v>
      </c>
      <c r="C19" s="25"/>
      <c r="D19" s="25"/>
      <c r="E19" s="26"/>
      <c r="F19" s="19">
        <v>573173000</v>
      </c>
      <c r="H19" s="12"/>
      <c r="I19" s="8" t="s">
        <v>13</v>
      </c>
      <c r="J19" s="12"/>
      <c r="K19" s="12"/>
      <c r="L19" s="12"/>
      <c r="M19" s="13">
        <f>SUM(M14:M18)</f>
        <v>2073363000</v>
      </c>
    </row>
    <row r="20" spans="1:13">
      <c r="A20" s="17"/>
      <c r="B20" s="24" t="s">
        <v>27</v>
      </c>
      <c r="C20" s="25"/>
      <c r="D20" s="25"/>
      <c r="E20" s="26"/>
      <c r="F20" s="19">
        <v>250000000</v>
      </c>
      <c r="H20" s="53"/>
      <c r="I20" s="55"/>
      <c r="J20" s="55"/>
      <c r="K20" s="55"/>
      <c r="L20" s="55"/>
      <c r="M20" s="56"/>
    </row>
    <row r="21" spans="1:13">
      <c r="A21" s="21" t="s">
        <v>6</v>
      </c>
      <c r="B21" s="22"/>
      <c r="C21" s="22"/>
      <c r="D21" s="22"/>
      <c r="E21" s="23"/>
      <c r="F21" s="16">
        <v>6000000</v>
      </c>
      <c r="H21" s="59" t="s">
        <v>34</v>
      </c>
      <c r="I21" s="60"/>
      <c r="J21" s="60"/>
      <c r="K21" s="60"/>
      <c r="L21" s="60"/>
      <c r="M21" s="61"/>
    </row>
    <row r="22" spans="1:13">
      <c r="A22" s="17"/>
      <c r="B22" s="24" t="s">
        <v>28</v>
      </c>
      <c r="C22" s="25"/>
      <c r="D22" s="25"/>
      <c r="E22" s="26"/>
      <c r="F22" s="19">
        <v>6000000</v>
      </c>
      <c r="H22" s="75" t="s">
        <v>29</v>
      </c>
      <c r="I22" s="76"/>
      <c r="J22" s="76"/>
      <c r="K22" s="76"/>
      <c r="L22" s="77"/>
      <c r="M22" s="65">
        <v>92500000</v>
      </c>
    </row>
    <row r="23" spans="1:13">
      <c r="A23" s="27" t="s">
        <v>7</v>
      </c>
      <c r="B23" s="28"/>
      <c r="C23" s="28"/>
      <c r="D23" s="28"/>
      <c r="E23" s="29"/>
      <c r="F23" s="20">
        <f>F14+F16+F21</f>
        <v>2164545000</v>
      </c>
      <c r="H23" s="71" t="s">
        <v>30</v>
      </c>
      <c r="I23" s="72"/>
      <c r="J23" s="72"/>
      <c r="K23" s="72"/>
      <c r="L23" s="73"/>
      <c r="M23" s="65">
        <v>188400000</v>
      </c>
    </row>
    <row r="24" spans="1:13">
      <c r="H24" s="67" t="s">
        <v>31</v>
      </c>
      <c r="I24" s="67"/>
      <c r="J24" s="67"/>
      <c r="K24" s="67"/>
      <c r="L24" s="67"/>
      <c r="M24" s="65">
        <v>275000000</v>
      </c>
    </row>
    <row r="25" spans="1:13">
      <c r="A25" s="37" t="s">
        <v>45</v>
      </c>
      <c r="B25" s="37"/>
      <c r="C25" s="37"/>
      <c r="D25" s="37"/>
      <c r="E25" s="37"/>
      <c r="F25" s="37"/>
      <c r="H25" s="67" t="s">
        <v>32</v>
      </c>
      <c r="I25" s="67"/>
      <c r="J25" s="67"/>
      <c r="K25" s="67"/>
      <c r="L25" s="67"/>
      <c r="M25" s="65">
        <v>1500000</v>
      </c>
    </row>
    <row r="26" spans="1:13" ht="36" customHeight="1">
      <c r="A26" s="74" t="s">
        <v>46</v>
      </c>
      <c r="B26" s="74"/>
      <c r="C26" s="74"/>
      <c r="D26" s="74"/>
      <c r="E26" s="74"/>
      <c r="F26" s="65">
        <v>636801000</v>
      </c>
      <c r="H26" s="67" t="s">
        <v>33</v>
      </c>
      <c r="I26" s="67"/>
      <c r="J26" s="67"/>
      <c r="K26" s="67"/>
      <c r="L26" s="67"/>
      <c r="M26" s="65">
        <v>49000000</v>
      </c>
    </row>
    <row r="27" spans="1:13">
      <c r="A27" s="67" t="s">
        <v>47</v>
      </c>
      <c r="B27" s="67"/>
      <c r="C27" s="67"/>
      <c r="D27" s="67"/>
      <c r="E27" s="67"/>
      <c r="F27" s="65">
        <v>37367000</v>
      </c>
    </row>
    <row r="28" spans="1:13" ht="33" customHeight="1">
      <c r="A28" s="62" t="s">
        <v>48</v>
      </c>
      <c r="B28" s="63"/>
      <c r="C28" s="63"/>
      <c r="D28" s="63"/>
      <c r="E28" s="64"/>
      <c r="F28" s="65">
        <v>17600000</v>
      </c>
      <c r="H28" s="78" t="s">
        <v>55</v>
      </c>
      <c r="I28" s="79"/>
      <c r="J28" s="79"/>
      <c r="K28" s="79"/>
      <c r="L28" s="79"/>
      <c r="M28" s="80"/>
    </row>
    <row r="29" spans="1:13" ht="30" customHeight="1">
      <c r="A29" s="62" t="s">
        <v>49</v>
      </c>
      <c r="B29" s="63"/>
      <c r="C29" s="63"/>
      <c r="D29" s="63"/>
      <c r="E29" s="64"/>
      <c r="F29" s="65">
        <v>21781000</v>
      </c>
      <c r="H29" s="67" t="s">
        <v>56</v>
      </c>
      <c r="I29" s="67"/>
      <c r="J29" s="67"/>
      <c r="K29" s="67"/>
      <c r="L29" s="67"/>
      <c r="M29" s="65">
        <v>10000000</v>
      </c>
    </row>
    <row r="30" spans="1:13">
      <c r="H30" s="62" t="s">
        <v>57</v>
      </c>
      <c r="I30" s="63"/>
      <c r="J30" s="63"/>
      <c r="K30" s="63"/>
      <c r="L30" s="64"/>
      <c r="M30" s="65">
        <v>30495000</v>
      </c>
    </row>
    <row r="31" spans="1:13">
      <c r="A31" s="59" t="s">
        <v>51</v>
      </c>
      <c r="B31" s="60"/>
      <c r="C31" s="60"/>
      <c r="D31" s="60"/>
      <c r="E31" s="60"/>
      <c r="F31" s="61"/>
    </row>
    <row r="32" spans="1:13" ht="33" customHeight="1">
      <c r="A32" s="62" t="s">
        <v>50</v>
      </c>
      <c r="B32" s="63"/>
      <c r="C32" s="63"/>
      <c r="D32" s="63"/>
      <c r="E32" s="64"/>
      <c r="F32" s="65">
        <v>2896000</v>
      </c>
      <c r="H32" s="68" t="s">
        <v>60</v>
      </c>
      <c r="I32" s="69"/>
      <c r="J32" s="69"/>
      <c r="K32" s="69"/>
      <c r="L32" s="69"/>
      <c r="M32" s="70"/>
    </row>
    <row r="33" spans="1:13">
      <c r="A33" s="71" t="s">
        <v>52</v>
      </c>
      <c r="B33" s="72"/>
      <c r="C33" s="72"/>
      <c r="D33" s="72"/>
      <c r="E33" s="73"/>
      <c r="F33" s="65">
        <v>17477000</v>
      </c>
      <c r="H33" s="57" t="s">
        <v>58</v>
      </c>
      <c r="I33" s="57"/>
      <c r="J33" s="57"/>
      <c r="K33" s="57"/>
      <c r="L33" s="57"/>
      <c r="M33" s="19">
        <v>94330000</v>
      </c>
    </row>
    <row r="34" spans="1:13" ht="20.25" customHeight="1">
      <c r="A34" s="34" t="s">
        <v>53</v>
      </c>
      <c r="B34" s="34"/>
      <c r="C34" s="34"/>
      <c r="D34" s="34"/>
      <c r="E34" s="34"/>
      <c r="F34" s="19">
        <v>3725000</v>
      </c>
      <c r="H34" s="58" t="s">
        <v>59</v>
      </c>
      <c r="I34" s="58"/>
      <c r="J34" s="58"/>
      <c r="K34" s="58"/>
      <c r="L34" s="58"/>
      <c r="M34" s="19">
        <v>181200000</v>
      </c>
    </row>
    <row r="35" spans="1:13" ht="20.25" customHeight="1">
      <c r="A35" s="34" t="s">
        <v>54</v>
      </c>
      <c r="B35" s="34"/>
      <c r="C35" s="34"/>
      <c r="D35" s="34"/>
      <c r="E35" s="34"/>
      <c r="F35" s="19">
        <v>264821000</v>
      </c>
    </row>
    <row r="36" spans="1:13">
      <c r="H36" s="66"/>
      <c r="I36" s="66"/>
      <c r="J36" s="66"/>
      <c r="K36" s="66"/>
      <c r="L36" s="66"/>
      <c r="M36" s="54"/>
    </row>
    <row r="37" spans="1:13">
      <c r="A37" s="41" t="s">
        <v>35</v>
      </c>
      <c r="B37" s="41"/>
      <c r="C37" s="1"/>
      <c r="D37" s="1"/>
      <c r="E37" s="1"/>
      <c r="F37" s="9"/>
      <c r="H37" s="66"/>
      <c r="I37" s="66"/>
      <c r="J37" s="66"/>
      <c r="K37" s="66"/>
      <c r="L37" s="66"/>
      <c r="M37" s="54"/>
    </row>
    <row r="38" spans="1:13" ht="21.75" customHeight="1">
      <c r="A38" s="50" t="s">
        <v>40</v>
      </c>
      <c r="B38" s="50" t="s">
        <v>14</v>
      </c>
      <c r="C38" s="50"/>
      <c r="D38" s="50"/>
      <c r="E38" s="50"/>
      <c r="F38" s="51">
        <f>F39</f>
        <v>58818000</v>
      </c>
      <c r="H38" s="81" t="s">
        <v>15</v>
      </c>
      <c r="I38" s="81"/>
      <c r="J38" s="81"/>
      <c r="K38" s="81"/>
      <c r="L38" s="81"/>
      <c r="M38" s="81"/>
    </row>
    <row r="39" spans="1:13" ht="21.75" customHeight="1">
      <c r="A39" s="18"/>
      <c r="B39" s="18" t="s">
        <v>36</v>
      </c>
      <c r="C39" s="18"/>
      <c r="D39" s="18"/>
      <c r="E39" s="18"/>
      <c r="F39" s="19">
        <v>58818000</v>
      </c>
      <c r="H39" s="81"/>
      <c r="I39" s="81"/>
      <c r="J39" s="81"/>
      <c r="K39" s="81"/>
      <c r="L39" s="81"/>
      <c r="M39" s="81"/>
    </row>
    <row r="40" spans="1:13" ht="21.75" customHeight="1">
      <c r="A40" s="50" t="s">
        <v>41</v>
      </c>
      <c r="B40" s="50" t="s">
        <v>39</v>
      </c>
      <c r="C40" s="50"/>
      <c r="D40" s="50"/>
      <c r="E40" s="50"/>
      <c r="F40" s="51">
        <f>F41</f>
        <v>150000000</v>
      </c>
      <c r="H40" s="81"/>
      <c r="I40" s="81"/>
      <c r="J40" s="81"/>
      <c r="K40" s="81"/>
      <c r="L40" s="81"/>
      <c r="M40" s="81"/>
    </row>
    <row r="41" spans="1:13" ht="21.75" customHeight="1">
      <c r="A41" s="18"/>
      <c r="B41" s="18" t="s">
        <v>37</v>
      </c>
      <c r="C41" s="18"/>
      <c r="D41" s="18"/>
      <c r="E41" s="18"/>
      <c r="F41" s="19">
        <v>150000000</v>
      </c>
    </row>
    <row r="42" spans="1:13" ht="21.75" customHeight="1">
      <c r="A42" s="47" t="s">
        <v>42</v>
      </c>
      <c r="B42" s="47" t="s">
        <v>43</v>
      </c>
      <c r="C42" s="47"/>
      <c r="D42" s="47"/>
      <c r="E42" s="47"/>
      <c r="F42" s="46">
        <f>F41-F39</f>
        <v>91182000</v>
      </c>
    </row>
    <row r="43" spans="1:13">
      <c r="A43" s="1"/>
      <c r="B43" s="1"/>
      <c r="C43" s="1"/>
      <c r="D43" s="1"/>
      <c r="E43" s="1"/>
      <c r="F43" s="9"/>
    </row>
    <row r="44" spans="1:13">
      <c r="A44" s="35" t="s">
        <v>44</v>
      </c>
      <c r="B44" s="35"/>
      <c r="C44" s="35"/>
      <c r="D44" s="35"/>
      <c r="E44" s="35"/>
      <c r="F44" s="49">
        <v>0</v>
      </c>
    </row>
    <row r="45" spans="1:13">
      <c r="A45" s="1"/>
      <c r="D45" s="3"/>
    </row>
    <row r="46" spans="1:13">
      <c r="A46" s="1"/>
      <c r="D46" s="3"/>
      <c r="H46" s="1"/>
      <c r="K46" s="3"/>
    </row>
    <row r="47" spans="1:13">
      <c r="A47" s="1"/>
      <c r="D47" s="3"/>
      <c r="H47" s="1"/>
      <c r="K47" s="3"/>
    </row>
    <row r="48" spans="1:13">
      <c r="A48" s="1"/>
      <c r="D48" s="3"/>
      <c r="H48" s="1"/>
      <c r="K48" s="3"/>
    </row>
    <row r="49" spans="1:11">
      <c r="A49" s="1"/>
      <c r="D49" s="3"/>
      <c r="H49" s="1"/>
      <c r="K49" s="3"/>
    </row>
    <row r="50" spans="1:11">
      <c r="A50" s="6"/>
      <c r="B50" s="6"/>
      <c r="C50" s="6"/>
      <c r="D50" s="6"/>
      <c r="E50" s="6"/>
      <c r="F50" s="6"/>
      <c r="H50" s="1"/>
      <c r="K50" s="3"/>
    </row>
    <row r="51" spans="1:11">
      <c r="A51" s="6"/>
      <c r="B51" s="6"/>
      <c r="C51" s="6"/>
      <c r="D51" s="6"/>
      <c r="E51" s="6"/>
      <c r="F51" s="6"/>
      <c r="H51" s="1"/>
      <c r="K51" s="3"/>
    </row>
    <row r="52" spans="1:11" ht="15" customHeight="1">
      <c r="D52" s="3"/>
    </row>
    <row r="53" spans="1:11" ht="15" customHeight="1">
      <c r="D53" s="3"/>
    </row>
    <row r="54" spans="1:11">
      <c r="K54" s="3"/>
    </row>
    <row r="55" spans="1:11">
      <c r="K55" s="3"/>
    </row>
    <row r="57" spans="1:11" ht="20.25" customHeight="1">
      <c r="G57" s="4"/>
    </row>
  </sheetData>
  <mergeCells count="52">
    <mergeCell ref="A37:B37"/>
    <mergeCell ref="A44:E44"/>
    <mergeCell ref="A7:M7"/>
    <mergeCell ref="A8:M8"/>
    <mergeCell ref="A9:M9"/>
    <mergeCell ref="A10:M10"/>
    <mergeCell ref="H38:M40"/>
    <mergeCell ref="A32:E32"/>
    <mergeCell ref="A33:E33"/>
    <mergeCell ref="A31:F31"/>
    <mergeCell ref="A29:E29"/>
    <mergeCell ref="H32:M32"/>
    <mergeCell ref="H33:L33"/>
    <mergeCell ref="H34:L34"/>
    <mergeCell ref="H24:L24"/>
    <mergeCell ref="H25:L25"/>
    <mergeCell ref="H26:L26"/>
    <mergeCell ref="H37:L37"/>
    <mergeCell ref="I14:L14"/>
    <mergeCell ref="I16:L16"/>
    <mergeCell ref="A25:F25"/>
    <mergeCell ref="A26:E26"/>
    <mergeCell ref="A27:E27"/>
    <mergeCell ref="A28:E28"/>
    <mergeCell ref="H21:M21"/>
    <mergeCell ref="H13:J13"/>
    <mergeCell ref="H28:M28"/>
    <mergeCell ref="H29:L29"/>
    <mergeCell ref="H30:L30"/>
    <mergeCell ref="H36:L36"/>
    <mergeCell ref="H23:L23"/>
    <mergeCell ref="I18:L18"/>
    <mergeCell ref="I20:L20"/>
    <mergeCell ref="I15:L15"/>
    <mergeCell ref="I17:L17"/>
    <mergeCell ref="A34:E34"/>
    <mergeCell ref="A35:E35"/>
    <mergeCell ref="A50:F51"/>
    <mergeCell ref="A13:C13"/>
    <mergeCell ref="A16:E16"/>
    <mergeCell ref="A14:E14"/>
    <mergeCell ref="A21:E21"/>
    <mergeCell ref="B15:E15"/>
    <mergeCell ref="B17:E17"/>
    <mergeCell ref="B18:E18"/>
    <mergeCell ref="B19:E19"/>
    <mergeCell ref="B20:E20"/>
    <mergeCell ref="B22:E22"/>
    <mergeCell ref="A23:E23"/>
    <mergeCell ref="A2:M2"/>
    <mergeCell ref="A3:M3"/>
    <mergeCell ref="A4:M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2020-02-03T02:01:47Z</dcterms:created>
  <dcterms:modified xsi:type="dcterms:W3CDTF">2021-01-26T04:06:17Z</dcterms:modified>
</cp:coreProperties>
</file>